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Google Drive\sk contadores\1- RESPALDO CONTABILIDAD 2017\1- RESPALDO contabilidad 16022014\INSTITUTO MUNICIPAL DE LAS MUJERES\cuenta publica\2018\05 ANUAL\"/>
    </mc:Choice>
  </mc:AlternateContent>
  <bookViews>
    <workbookView xWindow="120" yWindow="105" windowWidth="15600" windowHeight="7995"/>
  </bookViews>
  <sheets>
    <sheet name="EAI" sheetId="4" r:id="rId1"/>
  </sheets>
  <externalReferences>
    <externalReference r:id="rId2"/>
    <externalReference r:id="rId3"/>
    <externalReference r:id="rId4"/>
  </externalReferences>
  <definedNames>
    <definedName name="_xlnm._FilterDatabase" localSheetId="0" hidden="1">EAI!$A$3:$H$4</definedName>
  </definedNames>
  <calcPr calcId="152511"/>
  <fileRecoveryPr autoRecover="0"/>
</workbook>
</file>

<file path=xl/calcChain.xml><?xml version="1.0" encoding="utf-8"?>
<calcChain xmlns="http://schemas.openxmlformats.org/spreadsheetml/2006/main">
  <c r="E38" i="4" l="1"/>
  <c r="D38" i="4" s="1"/>
  <c r="E18" i="4"/>
  <c r="H38" i="4" l="1"/>
  <c r="H37" i="4"/>
  <c r="G21" i="4"/>
  <c r="C18" i="4"/>
  <c r="C17" i="4"/>
  <c r="D17" i="4" s="1"/>
  <c r="F17" i="4"/>
  <c r="F48" i="4"/>
  <c r="G48" i="4"/>
  <c r="E48" i="4"/>
  <c r="D48" i="4"/>
  <c r="C48" i="4"/>
  <c r="H48" i="4" l="1"/>
  <c r="E21" i="4"/>
  <c r="C21" i="4"/>
  <c r="H17" i="4"/>
  <c r="H18" i="4"/>
  <c r="D18" i="4"/>
  <c r="D21" i="4" s="1"/>
  <c r="H21" i="4" l="1"/>
  <c r="F21" i="4" l="1"/>
</calcChain>
</file>

<file path=xl/sharedStrings.xml><?xml version="1.0" encoding="utf-8"?>
<sst xmlns="http://schemas.openxmlformats.org/spreadsheetml/2006/main" count="72" uniqueCount="39">
  <si>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</si>
  <si>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</si>
  <si>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</si>
  <si>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</si>
  <si>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</si>
  <si>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</si>
  <si>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</si>
  <si>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</si>
  <si>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</si>
  <si>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</si>
  <si>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</si>
  <si>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</si>
  <si>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</si>
  <si>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</si>
  <si>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</si>
  <si>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</si>
  <si>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</si>
  <si>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</si>
  <si>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</si>
  <si>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</si>
  <si>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</si>
  <si>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</si>
  <si>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</si>
  <si>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</si>
  <si>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</si>
  <si>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</si>
  <si>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</si>
  <si>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</si>
  <si>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</si>
  <si>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</si>
  <si>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</si>
  <si>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</si>
  <si>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</si>
  <si>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</si>
  <si>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</si>
  <si>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</si>
  <si>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</si>
  <si>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</si>
  <si>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MUNICIPAL DE LAS MUJERES
Estado Analítico de Ingresos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</si>
</sst>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horizontal="left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0" fontId="8" fillId="0" borderId="0" xfId="9" applyFont="1" applyAlignment="1" applyProtection="1">
      <alignment vertical="top" wrapText="1"/>
      <protection locked="0"/>
    </xf>
    <xf numFmtId="4" fontId="8" fillId="0" borderId="0" xfId="9" applyNumberFormat="1" applyFont="1" applyAlignment="1" applyProtection="1">
      <alignment vertical="top"/>
      <protection locked="0"/>
    </xf>
    <xf numFmtId="4" fontId="8" fillId="0" borderId="0" xfId="9" applyNumberFormat="1" applyFont="1" applyAlignment="1" applyProtection="1">
      <alignment vertical="top" wrapText="1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%20CONTADORES/Google%20Drive/sk%20contadores/1-%20RESPALDO%20CONTABILIDAD%202017/1-%20RESPALDO%20contabilidad%2016022014/INSTITUTO%20MUNICIPAL%20DE%20LAS%20MUJERES/estados%20financieros/2018/06%20JUNIO/EEFFJUN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pc/Google%20Drive/sk%20contadores/1-%20RESPALDO%20CONTABILIDAD%202017/1-%20RESPALDO%20contabilidad%2016022014/INSTITUTO%20MUNICIPAL%20DE%20LAS%20MUJERES/cuenta%20publica/2018/04%20CUARTO%20TRIMESTRE/0312_EA_1802_MLEO_MUJ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pc/Google%20Drive/sk%20contadores/1-%20RESPALDO%20CONTABILIDAD%202017/1-%20RESPALDO%20contabilidad%2016022014/INSTITUTO%20MUNICIPAL%20DE%20LAS%20MUJERES/estados%20financieros/2018/09%20SEPTIEMBRE/EEFFSEP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PRESUPUESTO VS EJERCIDO"/>
      <sheetName val="EDO ACTIVIDADES"/>
      <sheetName val="BALANCE"/>
      <sheetName val="FLUJO "/>
      <sheetName val="ANALITICA FLUJO"/>
      <sheetName val="PASIVOS"/>
      <sheetName val="CONCILIACION"/>
      <sheetName val="Hoja1"/>
      <sheetName val="ACTIVOS"/>
    </sheetNames>
    <sheetDataSet>
      <sheetData sheetId="0">
        <row r="8">
          <cell r="C8">
            <v>6554704.0799999991</v>
          </cell>
        </row>
        <row r="10">
          <cell r="C10">
            <v>3000000</v>
          </cell>
        </row>
      </sheetData>
      <sheetData sheetId="1"/>
      <sheetData sheetId="2"/>
      <sheetData sheetId="3"/>
      <sheetData sheetId="4"/>
      <sheetData sheetId="5"/>
      <sheetData sheetId="6">
        <row r="7">
          <cell r="J7">
            <v>47770.68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</sheetNames>
    <sheetDataSet>
      <sheetData sheetId="0" refreshError="1">
        <row r="14">
          <cell r="C14">
            <v>3200000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PRESUPUESTO VS EJERCIDO"/>
      <sheetName val="EDO ACTIVIDADES"/>
      <sheetName val="BALANCE"/>
      <sheetName val="FLUJO "/>
      <sheetName val="ANALITICA FLUJO"/>
      <sheetName val="PASIVOS"/>
      <sheetName val="CONCILIACION"/>
      <sheetName val="Hoja1"/>
      <sheetName val="ACTIVOS"/>
    </sheetNames>
    <sheetDataSet>
      <sheetData sheetId="0">
        <row r="8">
          <cell r="D8">
            <v>6554704.0799999991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tabSelected="1" zoomScaleNormal="100" workbookViewId="0">
      <selection activeCell="L5" sqref="L5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8" t="s">
        <v>38</v>
      </c>
      <c r="B1" s="49"/>
      <c r="C1" s="49"/>
      <c r="D1" s="49"/>
      <c r="E1" s="49"/>
      <c r="F1" s="49"/>
      <c r="G1" s="49"/>
      <c r="H1" s="50"/>
    </row>
    <row r="2" spans="1:8" s="3" customFormat="1" x14ac:dyDescent="0.2">
      <c r="A2" s="51" t="s">
        <v>22</v>
      </c>
      <c r="B2" s="52"/>
      <c r="C2" s="49" t="s">
        <v>30</v>
      </c>
      <c r="D2" s="49"/>
      <c r="E2" s="49"/>
      <c r="F2" s="49"/>
      <c r="G2" s="49"/>
      <c r="H2" s="57" t="s">
        <v>27</v>
      </c>
    </row>
    <row r="3" spans="1:8" s="1" customFormat="1" ht="24.95" customHeight="1" x14ac:dyDescent="0.2">
      <c r="A3" s="53"/>
      <c r="B3" s="54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58"/>
    </row>
    <row r="4" spans="1:8" s="1" customFormat="1" x14ac:dyDescent="0.2">
      <c r="A4" s="55"/>
      <c r="B4" s="56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2" t="s">
        <v>0</v>
      </c>
      <c r="C5" s="30"/>
      <c r="D5" s="30"/>
      <c r="E5" s="30"/>
      <c r="F5" s="30"/>
      <c r="G5" s="30"/>
      <c r="H5" s="30"/>
    </row>
    <row r="6" spans="1:8" x14ac:dyDescent="0.2">
      <c r="A6" s="2" t="s">
        <v>1</v>
      </c>
      <c r="C6" s="31"/>
      <c r="D6" s="31"/>
      <c r="E6" s="31"/>
      <c r="F6" s="31"/>
      <c r="G6" s="31"/>
      <c r="H6" s="31"/>
    </row>
    <row r="7" spans="1:8" x14ac:dyDescent="0.2">
      <c r="A7" s="2" t="s">
        <v>2</v>
      </c>
      <c r="C7" s="31"/>
      <c r="D7" s="31"/>
      <c r="E7" s="31"/>
      <c r="F7" s="31"/>
      <c r="G7" s="31"/>
      <c r="H7" s="31"/>
    </row>
    <row r="8" spans="1:8" x14ac:dyDescent="0.2">
      <c r="A8" s="2" t="s">
        <v>3</v>
      </c>
      <c r="C8" s="31"/>
      <c r="D8" s="31"/>
      <c r="E8" s="31"/>
      <c r="F8" s="31"/>
      <c r="G8" s="31"/>
      <c r="H8" s="31"/>
    </row>
    <row r="9" spans="1:8" x14ac:dyDescent="0.2">
      <c r="A9" s="2" t="s">
        <v>4</v>
      </c>
      <c r="C9" s="31"/>
      <c r="D9" s="31"/>
      <c r="E9" s="31"/>
      <c r="F9" s="31"/>
      <c r="G9" s="31"/>
      <c r="H9" s="31"/>
    </row>
    <row r="10" spans="1:8" x14ac:dyDescent="0.2">
      <c r="A10" s="4">
        <v>51</v>
      </c>
      <c r="B10" s="5" t="s">
        <v>5</v>
      </c>
      <c r="C10" s="31"/>
      <c r="D10" s="31"/>
      <c r="E10" s="31"/>
      <c r="F10" s="31"/>
      <c r="G10" s="31"/>
      <c r="H10" s="31"/>
    </row>
    <row r="11" spans="1:8" x14ac:dyDescent="0.2">
      <c r="A11" s="4">
        <v>52</v>
      </c>
      <c r="B11" s="5" t="s">
        <v>6</v>
      </c>
      <c r="C11" s="31"/>
      <c r="D11" s="31"/>
      <c r="E11" s="31"/>
      <c r="F11" s="31"/>
      <c r="G11" s="31"/>
      <c r="H11" s="31"/>
    </row>
    <row r="12" spans="1:8" x14ac:dyDescent="0.2">
      <c r="A12" s="2" t="s">
        <v>7</v>
      </c>
      <c r="C12" s="31"/>
      <c r="D12" s="31"/>
      <c r="E12" s="31"/>
      <c r="F12" s="31"/>
      <c r="G12" s="31"/>
      <c r="H12" s="31"/>
    </row>
    <row r="13" spans="1:8" x14ac:dyDescent="0.2">
      <c r="A13" s="4">
        <v>61</v>
      </c>
      <c r="B13" s="5" t="s">
        <v>5</v>
      </c>
      <c r="C13" s="31"/>
      <c r="D13" s="31"/>
      <c r="E13" s="31"/>
      <c r="F13" s="31"/>
      <c r="G13" s="31"/>
      <c r="H13" s="31"/>
    </row>
    <row r="14" spans="1:8" x14ac:dyDescent="0.2">
      <c r="A14" s="4">
        <v>62</v>
      </c>
      <c r="B14" s="5" t="s">
        <v>6</v>
      </c>
      <c r="C14" s="31"/>
      <c r="D14" s="31"/>
      <c r="E14" s="31"/>
      <c r="F14" s="31"/>
      <c r="G14" s="31"/>
      <c r="H14" s="31"/>
    </row>
    <row r="15" spans="1:8" ht="33.75" x14ac:dyDescent="0.2">
      <c r="A15" s="42"/>
      <c r="B15" s="43" t="s">
        <v>32</v>
      </c>
      <c r="C15" s="31"/>
      <c r="D15" s="31"/>
      <c r="E15" s="31"/>
      <c r="F15" s="31"/>
      <c r="G15" s="31"/>
      <c r="H15" s="31"/>
    </row>
    <row r="16" spans="1:8" x14ac:dyDescent="0.2">
      <c r="A16" s="2" t="s">
        <v>8</v>
      </c>
      <c r="C16" s="31"/>
      <c r="D16" s="31"/>
      <c r="E16" s="31"/>
      <c r="F16" s="31"/>
      <c r="G16" s="31"/>
      <c r="H16" s="31"/>
    </row>
    <row r="17" spans="1:8" x14ac:dyDescent="0.2">
      <c r="A17" s="2" t="s">
        <v>9</v>
      </c>
      <c r="C17" s="31">
        <f>+'[1]FORMATO PRESUPUESTO VS EJERCIDO'!$C$10</f>
        <v>3000000</v>
      </c>
      <c r="D17" s="31">
        <f>+E17-C17</f>
        <v>200000</v>
      </c>
      <c r="E17" s="31">
        <v>3200000</v>
      </c>
      <c r="F17" s="31">
        <f>+[2]EA!$C$14</f>
        <v>3200000</v>
      </c>
      <c r="G17" s="31">
        <v>3200000</v>
      </c>
      <c r="H17" s="31">
        <f>+G17-C17</f>
        <v>200000</v>
      </c>
    </row>
    <row r="18" spans="1:8" x14ac:dyDescent="0.2">
      <c r="A18" s="2" t="s">
        <v>11</v>
      </c>
      <c r="C18" s="31">
        <f>+'[1]FORMATO PRESUPUESTO VS EJERCIDO'!$C$8</f>
        <v>6554704.0799999991</v>
      </c>
      <c r="D18" s="31">
        <f>+E18-C18</f>
        <v>0</v>
      </c>
      <c r="E18" s="31">
        <f>+'[3]FORMATO PRESUPUESTO VS EJERCIDO'!$D$8</f>
        <v>6554704.0799999991</v>
      </c>
      <c r="F18" s="31">
        <v>6554704.0799999991</v>
      </c>
      <c r="G18" s="31">
        <v>6554704.0799999991</v>
      </c>
      <c r="H18" s="31">
        <f>+G18-C18</f>
        <v>0</v>
      </c>
    </row>
    <row r="19" spans="1:8" x14ac:dyDescent="0.2">
      <c r="A19" s="2" t="s">
        <v>10</v>
      </c>
      <c r="C19" s="31"/>
      <c r="D19" s="31"/>
      <c r="E19" s="31"/>
      <c r="F19" s="31"/>
      <c r="G19" s="31"/>
      <c r="H19" s="31"/>
    </row>
    <row r="20" spans="1:8" x14ac:dyDescent="0.2">
      <c r="C20" s="20"/>
      <c r="D20" s="20"/>
      <c r="E20" s="20"/>
      <c r="F20" s="20"/>
      <c r="G20" s="20"/>
      <c r="H20" s="20"/>
    </row>
    <row r="21" spans="1:8" x14ac:dyDescent="0.2">
      <c r="A21" s="11"/>
      <c r="B21" s="12" t="s">
        <v>21</v>
      </c>
      <c r="C21" s="19">
        <f t="shared" ref="C21:H21" si="0">+C18+C17</f>
        <v>9554704.0799999982</v>
      </c>
      <c r="D21" s="19">
        <f t="shared" si="0"/>
        <v>200000</v>
      </c>
      <c r="E21" s="19">
        <f t="shared" si="0"/>
        <v>9754704.0799999982</v>
      </c>
      <c r="F21" s="19">
        <f t="shared" si="0"/>
        <v>9754704.0799999982</v>
      </c>
      <c r="G21" s="19">
        <f t="shared" si="0"/>
        <v>9754704.0799999982</v>
      </c>
      <c r="H21" s="19">
        <f t="shared" si="0"/>
        <v>200000</v>
      </c>
    </row>
    <row r="22" spans="1:8" x14ac:dyDescent="0.2">
      <c r="A22" s="14"/>
      <c r="B22" s="15"/>
      <c r="C22" s="16"/>
      <c r="D22" s="16"/>
      <c r="E22" s="17"/>
      <c r="F22" s="13" t="s">
        <v>29</v>
      </c>
      <c r="G22" s="18"/>
      <c r="H22" s="20"/>
    </row>
    <row r="23" spans="1:8" x14ac:dyDescent="0.2">
      <c r="A23" s="59" t="s">
        <v>31</v>
      </c>
      <c r="B23" s="60"/>
      <c r="C23" s="49" t="s">
        <v>30</v>
      </c>
      <c r="D23" s="49"/>
      <c r="E23" s="49"/>
      <c r="F23" s="49"/>
      <c r="G23" s="49"/>
      <c r="H23" s="57" t="s">
        <v>27</v>
      </c>
    </row>
    <row r="24" spans="1:8" ht="22.5" x14ac:dyDescent="0.2">
      <c r="A24" s="61"/>
      <c r="B24" s="62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58"/>
    </row>
    <row r="25" spans="1:8" x14ac:dyDescent="0.2">
      <c r="A25" s="63"/>
      <c r="B25" s="64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8" x14ac:dyDescent="0.2">
      <c r="A26" s="27" t="s">
        <v>12</v>
      </c>
      <c r="B26" s="22"/>
      <c r="C26" s="32"/>
      <c r="D26" s="32"/>
      <c r="E26" s="32"/>
      <c r="F26" s="32"/>
      <c r="G26" s="32"/>
      <c r="H26" s="32"/>
    </row>
    <row r="27" spans="1:8" x14ac:dyDescent="0.2">
      <c r="A27" s="23"/>
      <c r="B27" s="24" t="s">
        <v>0</v>
      </c>
      <c r="C27" s="33"/>
      <c r="D27" s="33"/>
      <c r="E27" s="33"/>
      <c r="F27" s="33"/>
      <c r="G27" s="33"/>
      <c r="H27" s="33"/>
    </row>
    <row r="28" spans="1:8" x14ac:dyDescent="0.2">
      <c r="A28" s="23"/>
      <c r="B28" s="24" t="s">
        <v>2</v>
      </c>
      <c r="C28" s="33"/>
      <c r="D28" s="33"/>
      <c r="E28" s="33"/>
      <c r="F28" s="33"/>
      <c r="G28" s="33"/>
      <c r="H28" s="33"/>
    </row>
    <row r="29" spans="1:8" x14ac:dyDescent="0.2">
      <c r="A29" s="23"/>
      <c r="B29" s="24" t="s">
        <v>3</v>
      </c>
      <c r="C29" s="33"/>
      <c r="D29" s="33"/>
      <c r="E29" s="33"/>
      <c r="F29" s="33"/>
      <c r="G29" s="33"/>
      <c r="H29" s="33"/>
    </row>
    <row r="30" spans="1:8" x14ac:dyDescent="0.2">
      <c r="A30" s="23"/>
      <c r="B30" s="24" t="s">
        <v>4</v>
      </c>
      <c r="C30" s="33"/>
      <c r="D30" s="33"/>
      <c r="E30" s="33"/>
      <c r="F30" s="33"/>
      <c r="G30" s="33"/>
      <c r="H30" s="33"/>
    </row>
    <row r="31" spans="1:8" x14ac:dyDescent="0.2">
      <c r="A31" s="23"/>
      <c r="B31" s="25" t="s">
        <v>5</v>
      </c>
      <c r="C31" s="33"/>
      <c r="D31" s="33"/>
      <c r="E31" s="33"/>
      <c r="F31" s="33"/>
      <c r="G31" s="33"/>
      <c r="H31" s="33"/>
    </row>
    <row r="32" spans="1:8" x14ac:dyDescent="0.2">
      <c r="A32" s="23"/>
      <c r="B32" s="25" t="s">
        <v>6</v>
      </c>
      <c r="C32" s="33"/>
      <c r="D32" s="33"/>
      <c r="E32" s="33"/>
      <c r="F32" s="33"/>
      <c r="G32" s="33"/>
      <c r="H32" s="33"/>
    </row>
    <row r="33" spans="1:8" x14ac:dyDescent="0.2">
      <c r="A33" s="23"/>
      <c r="B33" s="24" t="s">
        <v>7</v>
      </c>
      <c r="C33" s="33"/>
      <c r="D33" s="33"/>
      <c r="E33" s="33"/>
      <c r="F33" s="33"/>
      <c r="G33" s="33"/>
      <c r="H33" s="33"/>
    </row>
    <row r="34" spans="1:8" x14ac:dyDescent="0.2">
      <c r="A34" s="23"/>
      <c r="B34" s="25" t="s">
        <v>5</v>
      </c>
      <c r="C34" s="33"/>
      <c r="D34" s="33"/>
      <c r="E34" s="33"/>
      <c r="F34" s="33"/>
      <c r="G34" s="33"/>
      <c r="H34" s="33"/>
    </row>
    <row r="35" spans="1:8" x14ac:dyDescent="0.2">
      <c r="A35" s="23"/>
      <c r="B35" s="25" t="s">
        <v>6</v>
      </c>
      <c r="C35" s="33"/>
      <c r="D35" s="33"/>
      <c r="E35" s="33"/>
      <c r="F35" s="33"/>
      <c r="G35" s="33"/>
      <c r="H35" s="33"/>
    </row>
    <row r="36" spans="1:8" ht="33.75" x14ac:dyDescent="0.2">
      <c r="A36" s="23"/>
      <c r="B36" s="44" t="s">
        <v>32</v>
      </c>
      <c r="C36" s="33"/>
      <c r="D36" s="33"/>
      <c r="E36" s="33"/>
      <c r="F36" s="33"/>
      <c r="G36" s="33"/>
      <c r="H36" s="33"/>
    </row>
    <row r="37" spans="1:8" x14ac:dyDescent="0.2">
      <c r="A37" s="23"/>
      <c r="B37" s="24" t="s">
        <v>9</v>
      </c>
      <c r="C37" s="33">
        <v>3000000</v>
      </c>
      <c r="D37" s="33">
        <v>0</v>
      </c>
      <c r="E37" s="33">
        <v>3000000</v>
      </c>
      <c r="F37" s="33">
        <v>3200000</v>
      </c>
      <c r="G37" s="33">
        <v>3200000</v>
      </c>
      <c r="H37" s="33">
        <f>+G37-C37</f>
        <v>200000</v>
      </c>
    </row>
    <row r="38" spans="1:8" x14ac:dyDescent="0.2">
      <c r="A38" s="23"/>
      <c r="B38" s="24" t="s">
        <v>11</v>
      </c>
      <c r="C38" s="33">
        <v>6554704.0799999991</v>
      </c>
      <c r="D38" s="33">
        <f>+E38-C38</f>
        <v>0</v>
      </c>
      <c r="E38" s="33">
        <f>+'[3]FORMATO PRESUPUESTO VS EJERCIDO'!$D$8</f>
        <v>6554704.0799999991</v>
      </c>
      <c r="F38" s="33">
        <v>6554704.0799999991</v>
      </c>
      <c r="G38" s="33">
        <v>6554704.0799999991</v>
      </c>
      <c r="H38" s="33">
        <f>+G38-C38</f>
        <v>0</v>
      </c>
    </row>
    <row r="39" spans="1:8" x14ac:dyDescent="0.2">
      <c r="A39" s="41"/>
      <c r="B39" s="24"/>
      <c r="C39" s="33"/>
      <c r="D39" s="33"/>
      <c r="E39" s="33"/>
      <c r="F39" s="33"/>
      <c r="G39" s="33"/>
      <c r="H39" s="33"/>
    </row>
    <row r="40" spans="1:8" x14ac:dyDescent="0.2">
      <c r="A40" s="27" t="s">
        <v>13</v>
      </c>
      <c r="B40" s="22"/>
      <c r="C40" s="34"/>
      <c r="D40" s="34"/>
      <c r="E40" s="34"/>
      <c r="F40" s="34"/>
      <c r="G40" s="34"/>
      <c r="H40" s="34"/>
    </row>
    <row r="41" spans="1:8" x14ac:dyDescent="0.2">
      <c r="A41" s="23"/>
      <c r="B41" s="24" t="s">
        <v>1</v>
      </c>
      <c r="C41" s="33"/>
      <c r="D41" s="33"/>
      <c r="E41" s="33"/>
      <c r="F41" s="33"/>
      <c r="G41" s="33"/>
      <c r="H41" s="33"/>
    </row>
    <row r="42" spans="1:8" x14ac:dyDescent="0.2">
      <c r="A42" s="23"/>
      <c r="B42" s="24" t="s">
        <v>8</v>
      </c>
      <c r="C42" s="33"/>
      <c r="D42" s="33"/>
      <c r="E42" s="33"/>
      <c r="F42" s="33"/>
      <c r="G42" s="33"/>
      <c r="H42" s="33"/>
    </row>
    <row r="43" spans="1:8" x14ac:dyDescent="0.2">
      <c r="A43" s="23"/>
      <c r="B43" s="24" t="s">
        <v>11</v>
      </c>
      <c r="C43" s="33"/>
      <c r="D43" s="33"/>
      <c r="E43" s="33"/>
      <c r="F43" s="33"/>
      <c r="G43" s="33"/>
      <c r="H43" s="33"/>
    </row>
    <row r="44" spans="1:8" x14ac:dyDescent="0.2">
      <c r="A44" s="41"/>
      <c r="B44" s="24"/>
      <c r="C44" s="33"/>
      <c r="D44" s="33"/>
      <c r="E44" s="33"/>
      <c r="F44" s="33"/>
      <c r="G44" s="33"/>
      <c r="H44" s="33"/>
    </row>
    <row r="45" spans="1:8" x14ac:dyDescent="0.2">
      <c r="A45" s="26" t="s">
        <v>14</v>
      </c>
      <c r="B45" s="26"/>
      <c r="C45" s="34"/>
      <c r="D45" s="34"/>
      <c r="E45" s="34"/>
      <c r="F45" s="34"/>
      <c r="G45" s="34"/>
      <c r="H45" s="34"/>
    </row>
    <row r="46" spans="1:8" x14ac:dyDescent="0.2">
      <c r="A46" s="21"/>
      <c r="B46" s="24" t="s">
        <v>10</v>
      </c>
      <c r="C46" s="34"/>
      <c r="D46" s="34"/>
      <c r="E46" s="34"/>
      <c r="F46" s="34"/>
      <c r="G46" s="34"/>
      <c r="H46" s="34"/>
    </row>
    <row r="47" spans="1:8" x14ac:dyDescent="0.2">
      <c r="A47" s="21"/>
      <c r="B47" s="24"/>
      <c r="C47" s="34"/>
      <c r="D47" s="34"/>
      <c r="E47" s="34"/>
      <c r="F47" s="34"/>
      <c r="G47" s="34"/>
      <c r="H47" s="34"/>
    </row>
    <row r="48" spans="1:8" x14ac:dyDescent="0.2">
      <c r="A48" s="28"/>
      <c r="B48" s="29" t="s">
        <v>21</v>
      </c>
      <c r="C48" s="19">
        <f t="shared" ref="C48:G48" si="1">+C38+C37</f>
        <v>9554704.0799999982</v>
      </c>
      <c r="D48" s="19">
        <f t="shared" si="1"/>
        <v>0</v>
      </c>
      <c r="E48" s="19">
        <f t="shared" si="1"/>
        <v>9554704.0799999982</v>
      </c>
      <c r="F48" s="19">
        <f>+F38+F37</f>
        <v>9754704.0799999982</v>
      </c>
      <c r="G48" s="19">
        <f t="shared" si="1"/>
        <v>9754704.0799999982</v>
      </c>
      <c r="H48" s="19">
        <f>+H38+H37</f>
        <v>200000</v>
      </c>
    </row>
    <row r="49" spans="1:8" x14ac:dyDescent="0.2">
      <c r="A49" s="36"/>
      <c r="B49" s="37"/>
      <c r="C49" s="38"/>
      <c r="D49" s="38"/>
      <c r="E49" s="38"/>
      <c r="F49" s="39" t="s">
        <v>29</v>
      </c>
      <c r="G49" s="40"/>
      <c r="H49" s="35"/>
    </row>
    <row r="52" spans="1:8" ht="33.75" x14ac:dyDescent="0.2">
      <c r="B52" s="45" t="s">
        <v>33</v>
      </c>
      <c r="C52" s="45"/>
      <c r="D52" s="46"/>
      <c r="E52" s="46"/>
      <c r="F52" s="46"/>
    </row>
    <row r="53" spans="1:8" x14ac:dyDescent="0.2">
      <c r="B53" s="45"/>
      <c r="C53" s="45"/>
      <c r="D53" s="46"/>
      <c r="E53" s="46"/>
      <c r="F53" s="46"/>
    </row>
    <row r="54" spans="1:8" x14ac:dyDescent="0.2">
      <c r="B54" s="45" t="s">
        <v>34</v>
      </c>
      <c r="C54" s="45"/>
      <c r="D54" s="46"/>
      <c r="E54" s="46"/>
      <c r="F54" s="46" t="s">
        <v>35</v>
      </c>
    </row>
    <row r="55" spans="1:8" ht="45" x14ac:dyDescent="0.2">
      <c r="B55" s="45" t="s">
        <v>36</v>
      </c>
      <c r="C55" s="45"/>
      <c r="D55" s="46"/>
      <c r="E55" s="46"/>
      <c r="F55" s="47" t="s">
        <v>37</v>
      </c>
    </row>
  </sheetData>
  <sheetProtection formatCells="0" formatColumns="0" formatRows="0" insertRows="0" autoFilter="0"/>
  <mergeCells count="7">
    <mergeCell ref="A1:H1"/>
    <mergeCell ref="C2:G2"/>
    <mergeCell ref="A2:B4"/>
    <mergeCell ref="H2:H3"/>
    <mergeCell ref="C23:G23"/>
    <mergeCell ref="H23:H24"/>
    <mergeCell ref="A23:B25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ignoredErrors>
    <ignoredError sqref="C4:H4 C25:G25" numberStoredAsText="1"/>
    <ignoredError sqref="C5:H8 C10:H11 D9:H9 D12:H12 C13:H14 C48:E48 G48 H37:H38 E20:F20 E19:F19 G19:H19 C19:D19 C16:H16 C18 C21:H21 C20:D20 G20:H20 C17 H18 H17 F17 D17 D18 E17 E1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2019-02-14T16:48:50Z</cp:lastPrinted>
  <dcterms:created xsi:type="dcterms:W3CDTF">2012-12-11T20:48:19Z</dcterms:created>
  <dcterms:modified xsi:type="dcterms:W3CDTF">2019-02-14T16:49:50Z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